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統計表格式" sheetId="1" r:id="rId1"/>
    <sheet name="填表說明" sheetId="2" r:id="rId2"/>
    <sheet name="Sheet3" sheetId="3" r:id="rId3"/>
  </sheets>
  <definedNames>
    <definedName name="_xlnm.Print_Titles" localSheetId="0">'統計表格式'!$A:$I,'統計表格式'!$14:$15</definedName>
  </definedNames>
  <calcPr fullCalcOnLoad="1"/>
</workbook>
</file>

<file path=xl/sharedStrings.xml><?xml version="1.0" encoding="utf-8"?>
<sst xmlns="http://schemas.openxmlformats.org/spreadsheetml/2006/main" count="130" uniqueCount="105">
  <si>
    <t>服務項目</t>
  </si>
  <si>
    <t>填表日期</t>
  </si>
  <si>
    <t>機構名稱</t>
  </si>
  <si>
    <t>使用者
自行選定</t>
  </si>
  <si>
    <t>統計期間</t>
  </si>
  <si>
    <t>專任人數</t>
  </si>
  <si>
    <t>平均案量</t>
  </si>
  <si>
    <t>總個管人數</t>
  </si>
  <si>
    <t>總平均案量</t>
  </si>
  <si>
    <t>人數</t>
  </si>
  <si>
    <t>新派</t>
  </si>
  <si>
    <t>填表說明</t>
  </si>
  <si>
    <r>
      <t>2.</t>
    </r>
    <r>
      <rPr>
        <sz val="12"/>
        <color indexed="10"/>
        <rFont val="新細明體"/>
        <family val="1"/>
      </rPr>
      <t>新派</t>
    </r>
    <r>
      <rPr>
        <sz val="12"/>
        <rFont val="新細明體"/>
        <family val="1"/>
      </rPr>
      <t>以照專當月新派(含結案後重派)計</t>
    </r>
  </si>
  <si>
    <r>
      <t>1.</t>
    </r>
    <r>
      <rPr>
        <sz val="12"/>
        <color indexed="10"/>
        <rFont val="新細明體"/>
        <family val="1"/>
      </rPr>
      <t>複評</t>
    </r>
    <r>
      <rPr>
        <sz val="12"/>
        <rFont val="新細明體"/>
        <family val="1"/>
      </rPr>
      <t>為照專複評照會案</t>
    </r>
  </si>
  <si>
    <t>單位名稱</t>
  </si>
  <si>
    <t>一、單位當月總案量</t>
  </si>
  <si>
    <t>項目</t>
  </si>
  <si>
    <t>合計</t>
  </si>
  <si>
    <t>複評</t>
  </si>
  <si>
    <t>AA01
計畫異動</t>
  </si>
  <si>
    <t>AA02
服務追蹤</t>
  </si>
  <si>
    <t>已派B單位</t>
  </si>
  <si>
    <t>未派</t>
  </si>
  <si>
    <t>二、A個管當月服務人數</t>
  </si>
  <si>
    <t>專任A個管</t>
  </si>
  <si>
    <t>兼任A個管</t>
  </si>
  <si>
    <t>兼任人數</t>
  </si>
  <si>
    <t>三、當月派案情形</t>
  </si>
  <si>
    <t>計畫異動</t>
  </si>
  <si>
    <t>新增服務依輪派序指派</t>
  </si>
  <si>
    <t>依輪派序
指派</t>
  </si>
  <si>
    <t>填表人</t>
  </si>
  <si>
    <t>業務主管</t>
  </si>
  <si>
    <t>4.當月派案情形刪除沿用原單位</t>
  </si>
  <si>
    <t>居服
(BA)</t>
  </si>
  <si>
    <t>專業服務
(C)</t>
  </si>
  <si>
    <t>交通
(D)</t>
  </si>
  <si>
    <t>1090901修</t>
  </si>
  <si>
    <r>
      <t>3.</t>
    </r>
    <r>
      <rPr>
        <sz val="12"/>
        <color indexed="10"/>
        <rFont val="新細明體"/>
        <family val="1"/>
      </rPr>
      <t>未派案</t>
    </r>
    <r>
      <rPr>
        <sz val="12"/>
        <rFont val="新細明體"/>
        <family val="1"/>
      </rPr>
      <t>數據填寫定義為未完成派案、無服務需求者。</t>
    </r>
  </si>
  <si>
    <t>**本表採月統計(9月起適用，將於10月10日公告)</t>
  </si>
  <si>
    <t>新增服務
使用者自行選定</t>
  </si>
  <si>
    <t>國軍花蓮總醫院</t>
  </si>
  <si>
    <t>老家</t>
  </si>
  <si>
    <t>麥子</t>
  </si>
  <si>
    <t>門諾</t>
  </si>
  <si>
    <t>富爾捷</t>
  </si>
  <si>
    <t>愛家</t>
  </si>
  <si>
    <t>悅昇</t>
  </si>
  <si>
    <t>富沐</t>
  </si>
  <si>
    <t>二照</t>
  </si>
  <si>
    <t>康樂</t>
  </si>
  <si>
    <t>恆好</t>
  </si>
  <si>
    <t>信義</t>
  </si>
  <si>
    <t>居家喘息
(GA01~02、GA09)</t>
  </si>
  <si>
    <t>花蓮縣110年3月社區整體照顧服務體系社區整合型服務中心A單位派案統計表</t>
  </si>
  <si>
    <t>童郁玲</t>
  </si>
  <si>
    <t>敬親</t>
  </si>
  <si>
    <t>門諾（北）</t>
  </si>
  <si>
    <t>慈濟（北）</t>
  </si>
  <si>
    <t>舒漾</t>
  </si>
  <si>
    <t>安馨</t>
  </si>
  <si>
    <t>沛恩</t>
  </si>
  <si>
    <t>真善美</t>
  </si>
  <si>
    <t>芥菜種會</t>
  </si>
  <si>
    <t>永護寧</t>
  </si>
  <si>
    <t>蒲心</t>
  </si>
  <si>
    <t>慈惠</t>
  </si>
  <si>
    <t>橘色</t>
  </si>
  <si>
    <t>青芯</t>
  </si>
  <si>
    <t>肯兆固</t>
  </si>
  <si>
    <t>光祐</t>
  </si>
  <si>
    <r>
      <rPr>
        <sz val="12"/>
        <color indexed="8"/>
        <rFont val="新細明體"/>
        <family val="1"/>
      </rPr>
      <t>★</t>
    </r>
    <r>
      <rPr>
        <sz val="12"/>
        <rFont val="新細明體"/>
        <family val="1"/>
      </rPr>
      <t>門諾</t>
    </r>
  </si>
  <si>
    <t>富爾捷</t>
  </si>
  <si>
    <t>沛恩</t>
  </si>
  <si>
    <t>安旭</t>
  </si>
  <si>
    <t>舒漾</t>
  </si>
  <si>
    <t>慈濟復健科</t>
  </si>
  <si>
    <t>✪森元</t>
  </si>
  <si>
    <t>門諾居護</t>
  </si>
  <si>
    <t>花慈居護</t>
  </si>
  <si>
    <t>部花居護</t>
  </si>
  <si>
    <t>沙絯</t>
  </si>
  <si>
    <t>康樂</t>
  </si>
  <si>
    <t>愛家</t>
  </si>
  <si>
    <t>★國軍</t>
  </si>
  <si>
    <t>恒星</t>
  </si>
  <si>
    <t>吳娟芳</t>
  </si>
  <si>
    <t>慈惠</t>
  </si>
  <si>
    <t>老家</t>
  </si>
  <si>
    <t>二照</t>
  </si>
  <si>
    <t>有福</t>
  </si>
  <si>
    <t>花慈</t>
  </si>
  <si>
    <t>花蓮門諾基金會</t>
  </si>
  <si>
    <t>安馨</t>
  </si>
  <si>
    <t>真善美</t>
  </si>
  <si>
    <t>悅昇</t>
  </si>
  <si>
    <t>芥菜種會</t>
  </si>
  <si>
    <t>橘色</t>
  </si>
  <si>
    <t>青芯</t>
  </si>
  <si>
    <t>恒好</t>
  </si>
  <si>
    <t>富爾捷居護</t>
  </si>
  <si>
    <t>110年 08月01日至08月31日</t>
  </si>
  <si>
    <t>110/09/10</t>
  </si>
  <si>
    <r>
      <t>新案案量：</t>
    </r>
    <r>
      <rPr>
        <u val="single"/>
        <sz val="12"/>
        <color indexed="8"/>
        <rFont val="新細明體"/>
        <family val="1"/>
      </rPr>
      <t xml:space="preserve"> 24 </t>
    </r>
    <r>
      <rPr>
        <sz val="12"/>
        <color indexed="8"/>
        <rFont val="新細明體"/>
        <family val="1"/>
      </rPr>
      <t>案</t>
    </r>
  </si>
  <si>
    <r>
      <t>舊案案量：</t>
    </r>
    <r>
      <rPr>
        <u val="single"/>
        <sz val="12"/>
        <color indexed="8"/>
        <rFont val="新細明體"/>
        <family val="1"/>
      </rPr>
      <t xml:space="preserve">  54 </t>
    </r>
    <r>
      <rPr>
        <sz val="12"/>
        <color indexed="8"/>
        <rFont val="新細明體"/>
        <family val="1"/>
      </rPr>
      <t>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</si>
</sst>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85" zoomScaleNormal="85" zoomScalePageLayoutView="0" workbookViewId="0" topLeftCell="A4">
      <pane xSplit="2" ySplit="11" topLeftCell="C15" activePane="bottomRight" state="frozen"/>
      <selection pane="topLeft" activeCell="A4" sqref="A4"/>
      <selection pane="topRight" activeCell="C4" sqref="C4"/>
      <selection pane="bottomLeft" activeCell="A15" sqref="A15"/>
      <selection pane="bottomRight" activeCell="C73" sqref="C73"/>
    </sheetView>
  </sheetViews>
  <sheetFormatPr defaultColWidth="9.00390625" defaultRowHeight="16.5"/>
  <cols>
    <col min="1" max="1" width="10.50390625" style="3" customWidth="1"/>
    <col min="2" max="2" width="17.375" style="3" customWidth="1"/>
    <col min="3" max="6" width="12.375" style="3" customWidth="1"/>
    <col min="7" max="8" width="12.375" style="15" customWidth="1"/>
    <col min="9" max="9" width="12.375" style="3" customWidth="1"/>
    <col min="10" max="10" width="9.50390625" style="3" customWidth="1"/>
    <col min="11" max="16384" width="9.00390625" style="3" customWidth="1"/>
  </cols>
  <sheetData>
    <row r="1" spans="1:10" ht="19.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9.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2"/>
    </row>
    <row r="3" spans="1:9" ht="33.75" customHeight="1">
      <c r="A3" s="4" t="s">
        <v>14</v>
      </c>
      <c r="B3" s="26" t="s">
        <v>41</v>
      </c>
      <c r="C3" s="26"/>
      <c r="D3" s="26"/>
      <c r="E3" s="26"/>
      <c r="F3" s="26"/>
      <c r="G3" s="26"/>
      <c r="H3" s="26"/>
      <c r="I3" s="26"/>
    </row>
    <row r="4" spans="1:9" ht="32.25" customHeight="1">
      <c r="A4" s="1" t="s">
        <v>4</v>
      </c>
      <c r="B4" s="34" t="s">
        <v>101</v>
      </c>
      <c r="C4" s="35"/>
      <c r="D4" s="35"/>
      <c r="E4" s="35"/>
      <c r="F4" s="36"/>
      <c r="G4" s="1" t="s">
        <v>1</v>
      </c>
      <c r="H4" s="29" t="s">
        <v>102</v>
      </c>
      <c r="I4" s="29"/>
    </row>
    <row r="5" spans="1:9" ht="16.5">
      <c r="A5" s="40" t="s">
        <v>15</v>
      </c>
      <c r="B5" s="40"/>
      <c r="C5" s="40"/>
      <c r="D5" s="40"/>
      <c r="E5" s="40"/>
      <c r="F5" s="40"/>
      <c r="G5" s="40"/>
      <c r="H5" s="41"/>
      <c r="I5" s="41"/>
    </row>
    <row r="6" spans="1:9" ht="24.75" customHeight="1">
      <c r="A6" s="29" t="s">
        <v>16</v>
      </c>
      <c r="B6" s="49" t="s">
        <v>104</v>
      </c>
      <c r="C6" s="49"/>
      <c r="D6" s="49"/>
      <c r="E6" s="37" t="s">
        <v>103</v>
      </c>
      <c r="F6" s="38"/>
      <c r="G6" s="29" t="s">
        <v>17</v>
      </c>
      <c r="H6" s="48"/>
      <c r="I6" s="48"/>
    </row>
    <row r="7" spans="1:9" s="9" customFormat="1" ht="33">
      <c r="A7" s="47"/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47"/>
      <c r="H7" s="16"/>
      <c r="I7" s="8"/>
    </row>
    <row r="8" spans="1:9" ht="27.75" customHeight="1">
      <c r="A8" s="5" t="s">
        <v>9</v>
      </c>
      <c r="B8" s="5">
        <v>54</v>
      </c>
      <c r="C8" s="5">
        <v>6</v>
      </c>
      <c r="D8" s="5">
        <v>389</v>
      </c>
      <c r="E8" s="5">
        <v>24</v>
      </c>
      <c r="F8" s="5">
        <v>0</v>
      </c>
      <c r="G8" s="24">
        <f>B8+C8+D8+E8+F8</f>
        <v>473</v>
      </c>
      <c r="H8" s="6"/>
      <c r="I8" s="10"/>
    </row>
    <row r="9" spans="1:9" ht="16.5">
      <c r="A9" s="40" t="s">
        <v>23</v>
      </c>
      <c r="B9" s="40"/>
      <c r="C9" s="40"/>
      <c r="D9" s="40"/>
      <c r="E9" s="40"/>
      <c r="F9" s="40"/>
      <c r="G9" s="40"/>
      <c r="H9" s="43"/>
      <c r="I9" s="43"/>
    </row>
    <row r="10" spans="1:9" ht="23.25" customHeight="1">
      <c r="A10" s="26" t="s">
        <v>16</v>
      </c>
      <c r="B10" s="26" t="s">
        <v>24</v>
      </c>
      <c r="C10" s="26"/>
      <c r="D10" s="31" t="s">
        <v>25</v>
      </c>
      <c r="E10" s="33"/>
      <c r="F10" s="26" t="s">
        <v>17</v>
      </c>
      <c r="G10" s="26"/>
      <c r="H10" s="48"/>
      <c r="I10" s="48"/>
    </row>
    <row r="11" spans="1:9" ht="22.5" customHeight="1">
      <c r="A11" s="26"/>
      <c r="B11" s="5" t="s">
        <v>5</v>
      </c>
      <c r="C11" s="5" t="s">
        <v>6</v>
      </c>
      <c r="D11" s="5" t="s">
        <v>26</v>
      </c>
      <c r="E11" s="5" t="s">
        <v>6</v>
      </c>
      <c r="F11" s="5" t="s">
        <v>7</v>
      </c>
      <c r="G11" s="5" t="s">
        <v>8</v>
      </c>
      <c r="H11" s="6"/>
      <c r="I11" s="6"/>
    </row>
    <row r="12" spans="1:9" ht="27" customHeight="1">
      <c r="A12" s="1" t="s">
        <v>9</v>
      </c>
      <c r="B12" s="1">
        <v>3</v>
      </c>
      <c r="C12" s="1">
        <v>132</v>
      </c>
      <c r="D12" s="1">
        <v>1</v>
      </c>
      <c r="E12" s="1">
        <v>75</v>
      </c>
      <c r="F12" s="24">
        <f>B12+D12</f>
        <v>4</v>
      </c>
      <c r="G12" s="24">
        <f>ROUND((G8/F12),0)</f>
        <v>118</v>
      </c>
      <c r="H12" s="6"/>
      <c r="I12" s="6"/>
    </row>
    <row r="13" spans="1:9" ht="16.5">
      <c r="A13" s="40" t="s">
        <v>27</v>
      </c>
      <c r="B13" s="40"/>
      <c r="C13" s="40"/>
      <c r="D13" s="40"/>
      <c r="E13" s="40"/>
      <c r="F13" s="40"/>
      <c r="G13" s="40"/>
      <c r="H13" s="42"/>
      <c r="I13" s="42"/>
    </row>
    <row r="14" spans="1:9" ht="27" customHeight="1">
      <c r="A14" s="47" t="s">
        <v>0</v>
      </c>
      <c r="B14" s="47" t="s">
        <v>2</v>
      </c>
      <c r="C14" s="31" t="s">
        <v>18</v>
      </c>
      <c r="D14" s="32"/>
      <c r="E14" s="31" t="s">
        <v>28</v>
      </c>
      <c r="F14" s="32"/>
      <c r="G14" s="30" t="s">
        <v>10</v>
      </c>
      <c r="H14" s="30"/>
      <c r="I14" s="27" t="s">
        <v>17</v>
      </c>
    </row>
    <row r="15" spans="1:9" ht="57.75" customHeight="1">
      <c r="A15" s="26"/>
      <c r="B15" s="26"/>
      <c r="C15" s="13" t="s">
        <v>40</v>
      </c>
      <c r="D15" s="7" t="s">
        <v>29</v>
      </c>
      <c r="E15" s="13" t="s">
        <v>40</v>
      </c>
      <c r="F15" s="7" t="s">
        <v>29</v>
      </c>
      <c r="G15" s="7" t="s">
        <v>3</v>
      </c>
      <c r="H15" s="7" t="s">
        <v>30</v>
      </c>
      <c r="I15" s="28"/>
    </row>
    <row r="16" spans="1:9" ht="16.5">
      <c r="A16" s="44" t="s">
        <v>34</v>
      </c>
      <c r="B16" s="18" t="s">
        <v>42</v>
      </c>
      <c r="C16" s="19">
        <v>1</v>
      </c>
      <c r="D16" s="19">
        <v>0</v>
      </c>
      <c r="E16" s="5">
        <v>0</v>
      </c>
      <c r="F16" s="5">
        <v>0</v>
      </c>
      <c r="G16" s="19">
        <v>2</v>
      </c>
      <c r="H16" s="5">
        <v>0</v>
      </c>
      <c r="I16" s="24">
        <f>SUM(C16:H16)</f>
        <v>3</v>
      </c>
    </row>
    <row r="17" spans="1:9" ht="16.5">
      <c r="A17" s="45"/>
      <c r="B17" s="18" t="s">
        <v>43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24">
        <f aca="true" t="shared" si="0" ref="I17:I39">SUM(C17:H17)</f>
        <v>0</v>
      </c>
    </row>
    <row r="18" spans="1:9" ht="16.5">
      <c r="A18" s="45"/>
      <c r="B18" s="18" t="s">
        <v>57</v>
      </c>
      <c r="C18" s="5">
        <v>13</v>
      </c>
      <c r="D18" s="5">
        <v>0</v>
      </c>
      <c r="E18" s="5">
        <v>0</v>
      </c>
      <c r="F18" s="5">
        <v>0</v>
      </c>
      <c r="G18" s="5">
        <v>2</v>
      </c>
      <c r="H18" s="5">
        <v>0</v>
      </c>
      <c r="I18" s="24">
        <f t="shared" si="0"/>
        <v>15</v>
      </c>
    </row>
    <row r="19" spans="1:9" ht="16.5">
      <c r="A19" s="45"/>
      <c r="B19" s="18" t="s">
        <v>45</v>
      </c>
      <c r="C19" s="5">
        <v>5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24">
        <f t="shared" si="0"/>
        <v>6</v>
      </c>
    </row>
    <row r="20" spans="1:9" ht="16.5">
      <c r="A20" s="45"/>
      <c r="B20" s="18" t="s">
        <v>58</v>
      </c>
      <c r="C20" s="5">
        <v>6</v>
      </c>
      <c r="D20" s="5">
        <v>0</v>
      </c>
      <c r="E20" s="5">
        <v>0</v>
      </c>
      <c r="F20" s="5">
        <v>0</v>
      </c>
      <c r="G20" s="5">
        <v>2</v>
      </c>
      <c r="H20" s="5">
        <v>0</v>
      </c>
      <c r="I20" s="24">
        <f t="shared" si="0"/>
        <v>8</v>
      </c>
    </row>
    <row r="21" spans="1:9" ht="16.5">
      <c r="A21" s="45"/>
      <c r="B21" s="18" t="s">
        <v>59</v>
      </c>
      <c r="C21" s="5">
        <v>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4">
        <f t="shared" si="0"/>
        <v>2</v>
      </c>
    </row>
    <row r="22" spans="1:9" ht="16.5">
      <c r="A22" s="45"/>
      <c r="B22" s="18" t="s">
        <v>49</v>
      </c>
      <c r="C22" s="5">
        <v>1</v>
      </c>
      <c r="D22" s="5">
        <v>0</v>
      </c>
      <c r="E22" s="5">
        <v>0</v>
      </c>
      <c r="F22" s="5">
        <v>1</v>
      </c>
      <c r="G22" s="5">
        <v>1</v>
      </c>
      <c r="H22" s="5">
        <v>0</v>
      </c>
      <c r="I22" s="24">
        <f t="shared" si="0"/>
        <v>3</v>
      </c>
    </row>
    <row r="23" spans="1:9" ht="16.5">
      <c r="A23" s="45"/>
      <c r="B23" s="18" t="s">
        <v>60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24">
        <f t="shared" si="0"/>
        <v>2</v>
      </c>
    </row>
    <row r="24" spans="1:9" ht="16.5">
      <c r="A24" s="45"/>
      <c r="B24" s="18" t="s">
        <v>61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4">
        <f t="shared" si="0"/>
        <v>0</v>
      </c>
    </row>
    <row r="25" spans="1:9" ht="16.5">
      <c r="A25" s="45"/>
      <c r="B25" s="18" t="s">
        <v>62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4">
        <f t="shared" si="0"/>
        <v>1</v>
      </c>
    </row>
    <row r="26" spans="1:9" ht="16.5">
      <c r="A26" s="45"/>
      <c r="B26" s="18" t="s">
        <v>50</v>
      </c>
      <c r="C26" s="5">
        <v>5</v>
      </c>
      <c r="D26" s="5">
        <v>0</v>
      </c>
      <c r="E26" s="5">
        <v>0</v>
      </c>
      <c r="F26" s="5">
        <v>0</v>
      </c>
      <c r="G26" s="5">
        <v>1</v>
      </c>
      <c r="H26" s="5">
        <v>0</v>
      </c>
      <c r="I26" s="24">
        <f t="shared" si="0"/>
        <v>6</v>
      </c>
    </row>
    <row r="27" spans="1:9" ht="16.5">
      <c r="A27" s="45"/>
      <c r="B27" s="18" t="s">
        <v>46</v>
      </c>
      <c r="C27" s="5">
        <v>2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24">
        <f t="shared" si="0"/>
        <v>3</v>
      </c>
    </row>
    <row r="28" spans="1:9" ht="16.5">
      <c r="A28" s="45"/>
      <c r="B28" s="18" t="s">
        <v>63</v>
      </c>
      <c r="C28" s="5">
        <v>3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24">
        <f t="shared" si="0"/>
        <v>4</v>
      </c>
    </row>
    <row r="29" spans="1:9" ht="16.5">
      <c r="A29" s="45"/>
      <c r="B29" s="18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4">
        <f t="shared" si="0"/>
        <v>0</v>
      </c>
    </row>
    <row r="30" spans="1:9" ht="16.5">
      <c r="A30" s="45"/>
      <c r="B30" s="18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4">
        <f t="shared" si="0"/>
        <v>0</v>
      </c>
    </row>
    <row r="31" spans="1:9" ht="16.5">
      <c r="A31" s="45"/>
      <c r="B31" s="18" t="s">
        <v>64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4">
        <f t="shared" si="0"/>
        <v>0</v>
      </c>
    </row>
    <row r="32" spans="1:9" ht="16.5">
      <c r="A32" s="46"/>
      <c r="B32" s="18" t="s">
        <v>65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24">
        <f t="shared" si="0"/>
        <v>1</v>
      </c>
    </row>
    <row r="33" spans="1:9" ht="16.5">
      <c r="A33" s="46"/>
      <c r="B33" s="18" t="s">
        <v>66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4">
        <f t="shared" si="0"/>
        <v>1</v>
      </c>
    </row>
    <row r="34" spans="1:9" ht="16.5">
      <c r="A34" s="46"/>
      <c r="B34" s="18" t="s">
        <v>67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24">
        <f t="shared" si="0"/>
        <v>1</v>
      </c>
    </row>
    <row r="35" spans="1:9" ht="16.5">
      <c r="A35" s="46"/>
      <c r="B35" s="18" t="s">
        <v>48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4">
        <f t="shared" si="0"/>
        <v>0</v>
      </c>
    </row>
    <row r="36" spans="1:9" ht="16.5">
      <c r="A36" s="46"/>
      <c r="B36" s="18" t="s">
        <v>68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4">
        <f t="shared" si="0"/>
        <v>0</v>
      </c>
    </row>
    <row r="37" spans="1:9" ht="16.5">
      <c r="A37" s="46"/>
      <c r="B37" s="18" t="s">
        <v>69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4">
        <f t="shared" si="0"/>
        <v>0</v>
      </c>
    </row>
    <row r="38" spans="1:9" ht="16.5">
      <c r="A38" s="46"/>
      <c r="B38" s="18" t="s">
        <v>70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4">
        <f t="shared" si="0"/>
        <v>0</v>
      </c>
    </row>
    <row r="39" spans="1:9" ht="16.5">
      <c r="A39" s="47"/>
      <c r="B39" s="11" t="s">
        <v>17</v>
      </c>
      <c r="C39" s="14">
        <f aca="true" t="shared" si="1" ref="C39:H39">SUM(C16:C38)</f>
        <v>41</v>
      </c>
      <c r="D39" s="14">
        <f t="shared" si="1"/>
        <v>0</v>
      </c>
      <c r="E39" s="14">
        <f t="shared" si="1"/>
        <v>1</v>
      </c>
      <c r="F39" s="14">
        <f t="shared" si="1"/>
        <v>1</v>
      </c>
      <c r="G39" s="14">
        <f t="shared" si="1"/>
        <v>13</v>
      </c>
      <c r="H39" s="14">
        <f t="shared" si="1"/>
        <v>0</v>
      </c>
      <c r="I39" s="17">
        <f t="shared" si="0"/>
        <v>56</v>
      </c>
    </row>
    <row r="40" spans="1:9" ht="16.5">
      <c r="A40" s="44" t="s">
        <v>35</v>
      </c>
      <c r="B40" s="20" t="s">
        <v>71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4">
        <f>SUM(C40:H40)</f>
        <v>0</v>
      </c>
    </row>
    <row r="41" spans="1:9" ht="16.5">
      <c r="A41" s="45"/>
      <c r="B41" s="21" t="s">
        <v>72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4">
        <f aca="true" t="shared" si="2" ref="I41:I58">SUM(C41:H41)</f>
        <v>0</v>
      </c>
    </row>
    <row r="42" spans="1:9" ht="16.5">
      <c r="A42" s="45"/>
      <c r="B42" s="22" t="s">
        <v>73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4">
        <f t="shared" si="2"/>
        <v>0</v>
      </c>
    </row>
    <row r="43" spans="1:9" ht="16.5">
      <c r="A43" s="45"/>
      <c r="B43" s="22" t="s">
        <v>74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4">
        <f t="shared" si="2"/>
        <v>0</v>
      </c>
    </row>
    <row r="44" spans="1:9" ht="16.5">
      <c r="A44" s="45"/>
      <c r="B44" s="22" t="s">
        <v>75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4">
        <f t="shared" si="2"/>
        <v>0</v>
      </c>
    </row>
    <row r="45" spans="1:9" ht="16.5">
      <c r="A45" s="45"/>
      <c r="B45" s="5" t="s">
        <v>76</v>
      </c>
      <c r="C45" s="5">
        <v>1</v>
      </c>
      <c r="D45" s="5">
        <v>0</v>
      </c>
      <c r="E45" s="5">
        <v>0</v>
      </c>
      <c r="F45" s="5">
        <v>0</v>
      </c>
      <c r="G45" s="5">
        <v>3</v>
      </c>
      <c r="H45" s="5">
        <v>0</v>
      </c>
      <c r="I45" s="24">
        <f t="shared" si="2"/>
        <v>4</v>
      </c>
    </row>
    <row r="46" spans="1:9" ht="16.5">
      <c r="A46" s="45"/>
      <c r="B46" s="5" t="s">
        <v>77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24">
        <f t="shared" si="2"/>
        <v>0</v>
      </c>
    </row>
    <row r="47" spans="1:9" ht="16.5">
      <c r="A47" s="45"/>
      <c r="B47" s="5" t="s">
        <v>78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4">
        <f t="shared" si="2"/>
        <v>0</v>
      </c>
    </row>
    <row r="48" spans="1:9" ht="16.5">
      <c r="A48" s="45"/>
      <c r="B48" s="5" t="s">
        <v>79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4">
        <f t="shared" si="2"/>
        <v>0</v>
      </c>
    </row>
    <row r="49" spans="1:9" ht="16.5">
      <c r="A49" s="45"/>
      <c r="B49" s="5" t="s">
        <v>80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4">
        <f t="shared" si="2"/>
        <v>0</v>
      </c>
    </row>
    <row r="50" spans="1:9" ht="16.5">
      <c r="A50" s="45"/>
      <c r="B50" s="5" t="s">
        <v>81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4">
        <f t="shared" si="2"/>
        <v>0</v>
      </c>
    </row>
    <row r="51" spans="1:9" ht="16.5">
      <c r="A51" s="45"/>
      <c r="B51" s="5" t="s">
        <v>82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4">
        <f t="shared" si="2"/>
        <v>0</v>
      </c>
    </row>
    <row r="52" spans="1:9" ht="16.5">
      <c r="A52" s="45"/>
      <c r="B52" s="5" t="s">
        <v>83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4">
        <f t="shared" si="2"/>
        <v>0</v>
      </c>
    </row>
    <row r="53" spans="1:9" ht="16.5">
      <c r="A53" s="45"/>
      <c r="B53" s="5" t="s">
        <v>84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4">
        <f t="shared" si="2"/>
        <v>0</v>
      </c>
    </row>
    <row r="54" spans="1:9" ht="16.5">
      <c r="A54" s="45"/>
      <c r="B54" s="23" t="s">
        <v>85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24">
        <f t="shared" si="2"/>
        <v>0</v>
      </c>
    </row>
    <row r="55" spans="1:9" ht="16.5">
      <c r="A55" s="45"/>
      <c r="B55" s="23" t="s">
        <v>86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24">
        <f t="shared" si="2"/>
        <v>0</v>
      </c>
    </row>
    <row r="56" spans="1:9" ht="16.5">
      <c r="A56" s="46"/>
      <c r="B56" s="5" t="s">
        <v>56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24">
        <f t="shared" si="2"/>
        <v>0</v>
      </c>
    </row>
    <row r="57" spans="1:9" ht="16.5">
      <c r="A57" s="46"/>
      <c r="B57" s="5" t="s">
        <v>87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24">
        <f t="shared" si="2"/>
        <v>0</v>
      </c>
    </row>
    <row r="58" spans="1:9" ht="16.5">
      <c r="A58" s="47"/>
      <c r="B58" s="11" t="s">
        <v>17</v>
      </c>
      <c r="C58" s="14">
        <f aca="true" t="shared" si="3" ref="C58:H58">SUM(C40:C57)</f>
        <v>1</v>
      </c>
      <c r="D58" s="14">
        <f t="shared" si="3"/>
        <v>0</v>
      </c>
      <c r="E58" s="14">
        <f t="shared" si="3"/>
        <v>0</v>
      </c>
      <c r="F58" s="14">
        <f t="shared" si="3"/>
        <v>0</v>
      </c>
      <c r="G58" s="14">
        <f t="shared" si="3"/>
        <v>3</v>
      </c>
      <c r="H58" s="14">
        <f t="shared" si="3"/>
        <v>0</v>
      </c>
      <c r="I58" s="17">
        <f t="shared" si="2"/>
        <v>4</v>
      </c>
    </row>
    <row r="59" spans="1:9" ht="16.5">
      <c r="A59" s="44" t="s">
        <v>36</v>
      </c>
      <c r="B59" s="5" t="s">
        <v>44</v>
      </c>
      <c r="C59" s="5">
        <v>11</v>
      </c>
      <c r="D59" s="5">
        <v>0</v>
      </c>
      <c r="E59" s="5">
        <v>0</v>
      </c>
      <c r="F59" s="5">
        <v>0</v>
      </c>
      <c r="G59" s="5">
        <v>3</v>
      </c>
      <c r="H59" s="5">
        <v>0</v>
      </c>
      <c r="I59" s="24">
        <f aca="true" t="shared" si="4" ref="I59:I65">SUM(C59:H59)</f>
        <v>14</v>
      </c>
    </row>
    <row r="60" spans="1:9" ht="16.5">
      <c r="A60" s="45"/>
      <c r="B60" s="5" t="s">
        <v>43</v>
      </c>
      <c r="C60" s="5">
        <v>3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24">
        <f t="shared" si="4"/>
        <v>4</v>
      </c>
    </row>
    <row r="61" spans="1:9" ht="16.5">
      <c r="A61" s="45"/>
      <c r="B61" s="5" t="s">
        <v>45</v>
      </c>
      <c r="C61" s="5">
        <v>2</v>
      </c>
      <c r="D61" s="5">
        <v>0</v>
      </c>
      <c r="E61" s="5">
        <v>0</v>
      </c>
      <c r="F61" s="5">
        <v>0</v>
      </c>
      <c r="G61" s="5">
        <v>4</v>
      </c>
      <c r="H61" s="5">
        <v>1</v>
      </c>
      <c r="I61" s="24">
        <f t="shared" si="4"/>
        <v>7</v>
      </c>
    </row>
    <row r="62" spans="1:9" ht="16.5">
      <c r="A62" s="46"/>
      <c r="B62" s="5" t="s">
        <v>42</v>
      </c>
      <c r="C62" s="5">
        <v>2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24">
        <f t="shared" si="4"/>
        <v>3</v>
      </c>
    </row>
    <row r="63" spans="1:9" ht="16.5">
      <c r="A63" s="46"/>
      <c r="B63" s="5" t="s">
        <v>52</v>
      </c>
      <c r="C63" s="5">
        <v>1</v>
      </c>
      <c r="D63" s="5">
        <v>0</v>
      </c>
      <c r="E63" s="5">
        <v>0</v>
      </c>
      <c r="F63" s="5">
        <v>0</v>
      </c>
      <c r="G63" s="5">
        <v>2</v>
      </c>
      <c r="H63" s="5">
        <v>0</v>
      </c>
      <c r="I63" s="24">
        <f t="shared" si="4"/>
        <v>3</v>
      </c>
    </row>
    <row r="64" spans="1:9" ht="16.5">
      <c r="A64" s="47"/>
      <c r="B64" s="11" t="s">
        <v>17</v>
      </c>
      <c r="C64" s="14">
        <f aca="true" t="shared" si="5" ref="C64:H64">SUM(C59:C63)</f>
        <v>19</v>
      </c>
      <c r="D64" s="14">
        <f t="shared" si="5"/>
        <v>0</v>
      </c>
      <c r="E64" s="14">
        <f t="shared" si="5"/>
        <v>0</v>
      </c>
      <c r="F64" s="14">
        <f t="shared" si="5"/>
        <v>1</v>
      </c>
      <c r="G64" s="14">
        <f t="shared" si="5"/>
        <v>10</v>
      </c>
      <c r="H64" s="14">
        <f t="shared" si="5"/>
        <v>1</v>
      </c>
      <c r="I64" s="17">
        <f t="shared" si="4"/>
        <v>31</v>
      </c>
    </row>
    <row r="65" spans="1:9" ht="16.5">
      <c r="A65" s="44" t="s">
        <v>53</v>
      </c>
      <c r="B65" s="21" t="s">
        <v>73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24">
        <f t="shared" si="4"/>
        <v>0</v>
      </c>
    </row>
    <row r="66" spans="1:9" ht="16.5">
      <c r="A66" s="45"/>
      <c r="B66" s="21" t="s">
        <v>88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24">
        <f aca="true" t="shared" si="6" ref="I66:I88">SUM(C66:H66)</f>
        <v>0</v>
      </c>
    </row>
    <row r="67" spans="1:9" ht="16.5">
      <c r="A67" s="45"/>
      <c r="B67" s="5" t="s">
        <v>45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24">
        <f t="shared" si="6"/>
        <v>0</v>
      </c>
    </row>
    <row r="68" spans="1:9" ht="16.5">
      <c r="A68" s="45"/>
      <c r="B68" s="5" t="s">
        <v>89</v>
      </c>
      <c r="C68" s="5">
        <v>1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24">
        <f t="shared" si="6"/>
        <v>2</v>
      </c>
    </row>
    <row r="69" spans="1:9" ht="16.5">
      <c r="A69" s="45"/>
      <c r="B69" s="5" t="s">
        <v>75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24">
        <f t="shared" si="6"/>
        <v>0</v>
      </c>
    </row>
    <row r="70" spans="1:9" ht="16.5">
      <c r="A70" s="45"/>
      <c r="B70" s="5" t="s">
        <v>90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24">
        <f t="shared" si="6"/>
        <v>0</v>
      </c>
    </row>
    <row r="71" spans="1:9" ht="16.5">
      <c r="A71" s="45"/>
      <c r="B71" s="5" t="s">
        <v>91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24">
        <f t="shared" si="6"/>
        <v>0</v>
      </c>
    </row>
    <row r="72" spans="1:9" ht="16.5">
      <c r="A72" s="45"/>
      <c r="B72" s="5" t="s">
        <v>92</v>
      </c>
      <c r="C72" s="5">
        <v>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24">
        <f t="shared" si="6"/>
        <v>2</v>
      </c>
    </row>
    <row r="73" spans="1:9" ht="16.5">
      <c r="A73" s="45"/>
      <c r="B73" s="5" t="s">
        <v>93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24">
        <f t="shared" si="6"/>
        <v>0</v>
      </c>
    </row>
    <row r="74" spans="1:9" ht="16.5">
      <c r="A74" s="45"/>
      <c r="B74" s="5" t="s">
        <v>94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24">
        <f t="shared" si="6"/>
        <v>0</v>
      </c>
    </row>
    <row r="75" spans="1:9" ht="16.5">
      <c r="A75" s="45"/>
      <c r="B75" s="5" t="s">
        <v>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24">
        <f t="shared" si="6"/>
        <v>0</v>
      </c>
    </row>
    <row r="76" spans="1:9" ht="16.5">
      <c r="A76" s="45"/>
      <c r="B76" s="5" t="s">
        <v>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24">
        <f t="shared" si="6"/>
        <v>0</v>
      </c>
    </row>
    <row r="77" spans="1:9" ht="16.5">
      <c r="A77" s="45"/>
      <c r="B77" s="5" t="s">
        <v>95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24">
        <f t="shared" si="6"/>
        <v>0</v>
      </c>
    </row>
    <row r="78" spans="1:9" ht="16.5">
      <c r="A78" s="45"/>
      <c r="B78" s="5" t="s">
        <v>96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24">
        <f t="shared" si="6"/>
        <v>0</v>
      </c>
    </row>
    <row r="79" spans="1:9" ht="16.5">
      <c r="A79" s="45"/>
      <c r="B79" s="5" t="s">
        <v>64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24">
        <f t="shared" si="6"/>
        <v>0</v>
      </c>
    </row>
    <row r="80" spans="1:9" ht="16.5">
      <c r="A80" s="45"/>
      <c r="B80" s="5" t="s">
        <v>97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24">
        <f t="shared" si="6"/>
        <v>0</v>
      </c>
    </row>
    <row r="81" spans="1:9" ht="16.5">
      <c r="A81" s="45"/>
      <c r="B81" s="5" t="s">
        <v>65</v>
      </c>
      <c r="C81" s="5">
        <v>0</v>
      </c>
      <c r="D81" s="5">
        <v>0</v>
      </c>
      <c r="E81" s="5">
        <v>0</v>
      </c>
      <c r="F81" s="5">
        <v>0</v>
      </c>
      <c r="G81" s="5">
        <v>1</v>
      </c>
      <c r="H81" s="5">
        <v>0</v>
      </c>
      <c r="I81" s="24">
        <f t="shared" si="6"/>
        <v>1</v>
      </c>
    </row>
    <row r="82" spans="1:9" ht="16.5">
      <c r="A82" s="45"/>
      <c r="B82" s="5" t="s">
        <v>66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24">
        <f t="shared" si="6"/>
        <v>0</v>
      </c>
    </row>
    <row r="83" spans="1:9" ht="16.5">
      <c r="A83" s="45"/>
      <c r="B83" s="23" t="s">
        <v>98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24">
        <f t="shared" si="6"/>
        <v>0</v>
      </c>
    </row>
    <row r="84" spans="1:9" ht="16.5">
      <c r="A84" s="45"/>
      <c r="B84" s="5" t="s">
        <v>99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24">
        <f t="shared" si="6"/>
        <v>0</v>
      </c>
    </row>
    <row r="85" spans="1:9" ht="16.5">
      <c r="A85" s="46"/>
      <c r="B85" s="5" t="s">
        <v>48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24">
        <f t="shared" si="6"/>
        <v>0</v>
      </c>
    </row>
    <row r="86" spans="1:9" ht="16.5">
      <c r="A86" s="46"/>
      <c r="B86" s="23" t="s">
        <v>100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24">
        <f t="shared" si="6"/>
        <v>0</v>
      </c>
    </row>
    <row r="87" spans="1:9" ht="16.5">
      <c r="A87" s="46"/>
      <c r="B87" s="23" t="s">
        <v>69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24">
        <f t="shared" si="6"/>
        <v>0</v>
      </c>
    </row>
    <row r="88" spans="1:9" ht="16.5">
      <c r="A88" s="47"/>
      <c r="B88" s="11" t="s">
        <v>17</v>
      </c>
      <c r="C88" s="14">
        <f aca="true" t="shared" si="7" ref="C88:H88">SUM(C65:C87)</f>
        <v>3</v>
      </c>
      <c r="D88" s="14">
        <f t="shared" si="7"/>
        <v>0</v>
      </c>
      <c r="E88" s="14">
        <f t="shared" si="7"/>
        <v>0</v>
      </c>
      <c r="F88" s="14">
        <f t="shared" si="7"/>
        <v>0</v>
      </c>
      <c r="G88" s="14">
        <f t="shared" si="7"/>
        <v>2</v>
      </c>
      <c r="H88" s="14">
        <f t="shared" si="7"/>
        <v>0</v>
      </c>
      <c r="I88" s="17">
        <f t="shared" si="6"/>
        <v>5</v>
      </c>
    </row>
    <row r="89" spans="1:9" ht="16.5">
      <c r="A89" s="12"/>
      <c r="B89" s="12"/>
      <c r="C89" s="12"/>
      <c r="D89" s="12"/>
      <c r="E89" s="12"/>
      <c r="F89" s="12"/>
      <c r="G89" s="6"/>
      <c r="H89" s="6"/>
      <c r="I89" s="12"/>
    </row>
    <row r="90" spans="1:9" ht="16.5">
      <c r="A90" s="12"/>
      <c r="B90" s="12"/>
      <c r="C90" s="12"/>
      <c r="D90" s="12"/>
      <c r="E90" s="12"/>
      <c r="F90" s="12"/>
      <c r="G90" s="6"/>
      <c r="H90" s="6"/>
      <c r="I90" s="12"/>
    </row>
    <row r="91" spans="1:5" ht="16.5">
      <c r="A91" s="3" t="s">
        <v>31</v>
      </c>
      <c r="B91" s="3" t="s">
        <v>55</v>
      </c>
      <c r="E91" s="3" t="s">
        <v>32</v>
      </c>
    </row>
  </sheetData>
  <sheetProtection/>
  <mergeCells count="28">
    <mergeCell ref="H6:I6"/>
    <mergeCell ref="A40:A58"/>
    <mergeCell ref="A14:A15"/>
    <mergeCell ref="B14:B15"/>
    <mergeCell ref="B6:D6"/>
    <mergeCell ref="E14:F14"/>
    <mergeCell ref="A6:A7"/>
    <mergeCell ref="B10:C10"/>
    <mergeCell ref="A2:I2"/>
    <mergeCell ref="A5:I5"/>
    <mergeCell ref="A13:I13"/>
    <mergeCell ref="A9:I9"/>
    <mergeCell ref="A10:A11"/>
    <mergeCell ref="A65:A88"/>
    <mergeCell ref="A59:A64"/>
    <mergeCell ref="A16:A39"/>
    <mergeCell ref="G6:G7"/>
    <mergeCell ref="H10:I10"/>
    <mergeCell ref="A1:I1"/>
    <mergeCell ref="B3:I3"/>
    <mergeCell ref="I14:I15"/>
    <mergeCell ref="H4:I4"/>
    <mergeCell ref="G14:H14"/>
    <mergeCell ref="C14:D14"/>
    <mergeCell ref="D10:E10"/>
    <mergeCell ref="F10:G10"/>
    <mergeCell ref="B4:F4"/>
    <mergeCell ref="E6:F6"/>
  </mergeCells>
  <printOptions horizontalCentered="1"/>
  <pageMargins left="0.3937007874015748" right="0.3937007874015748" top="0.3937007874015748" bottom="0.3937007874015748" header="0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9.75390625" style="0" customWidth="1"/>
    <col min="2" max="2" width="42.875" style="0" customWidth="1"/>
  </cols>
  <sheetData>
    <row r="2" ht="21.75" customHeight="1">
      <c r="A2" t="s">
        <v>11</v>
      </c>
    </row>
    <row r="3" ht="21.75" customHeight="1">
      <c r="A3" t="s">
        <v>13</v>
      </c>
    </row>
    <row r="4" ht="21.75" customHeight="1">
      <c r="A4" t="s">
        <v>12</v>
      </c>
    </row>
    <row r="5" ht="21.75" customHeight="1">
      <c r="A5" t="s">
        <v>38</v>
      </c>
    </row>
    <row r="6" ht="21.75" customHeight="1">
      <c r="A6" t="s">
        <v>33</v>
      </c>
    </row>
    <row r="7" ht="21.75" customHeight="1">
      <c r="A7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助理1</cp:lastModifiedBy>
  <cp:lastPrinted>2021-09-09T08:00:36Z</cp:lastPrinted>
  <dcterms:created xsi:type="dcterms:W3CDTF">2019-11-05T03:21:11Z</dcterms:created>
  <dcterms:modified xsi:type="dcterms:W3CDTF">2021-09-10T09:00:24Z</dcterms:modified>
  <cp:category/>
  <cp:version/>
  <cp:contentType/>
  <cp:contentStatus/>
</cp:coreProperties>
</file>